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omepage\1_Personal\"/>
    </mc:Choice>
  </mc:AlternateContent>
  <xr:revisionPtr revIDLastSave="0" documentId="13_ncr:1_{F12B36C8-322D-442C-B48E-1D05C98084EB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Tabelle1 neu" sheetId="4" r:id="rId1"/>
  </sheets>
  <definedNames>
    <definedName name="Beginndatum_1">#REF!</definedName>
    <definedName name="Beginndatum_1neu">'Tabelle1 neu'!$F$3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A45" i="4" s="1"/>
  <c r="A43" i="4" l="1"/>
  <c r="A39" i="4"/>
  <c r="A37" i="4"/>
  <c r="A33" i="4"/>
  <c r="A29" i="4"/>
  <c r="A25" i="4"/>
  <c r="A15" i="4"/>
  <c r="A44" i="4"/>
  <c r="A42" i="4"/>
  <c r="A40" i="4"/>
  <c r="A38" i="4"/>
  <c r="A36" i="4"/>
  <c r="A34" i="4"/>
  <c r="A32" i="4"/>
  <c r="A30" i="4"/>
  <c r="A28" i="4"/>
  <c r="A26" i="4"/>
  <c r="A24" i="4"/>
  <c r="A22" i="4"/>
  <c r="A20" i="4"/>
  <c r="A18" i="4"/>
  <c r="A16" i="4"/>
  <c r="A41" i="4"/>
  <c r="A35" i="4"/>
  <c r="A31" i="4"/>
  <c r="A27" i="4"/>
  <c r="A23" i="4"/>
  <c r="A21" i="4"/>
  <c r="A19" i="4"/>
  <c r="A17" i="4"/>
  <c r="G46" i="4" l="1"/>
  <c r="H6" i="4" s="1"/>
  <c r="H8" i="4" s="1"/>
  <c r="H15" i="4"/>
  <c r="C8" i="4"/>
  <c r="H16" i="4" l="1"/>
  <c r="H17" i="4" l="1"/>
  <c r="H18" i="4" l="1"/>
  <c r="H19" i="4" l="1"/>
  <c r="H20" i="4" l="1"/>
  <c r="H21" i="4" l="1"/>
  <c r="H22" i="4" l="1"/>
  <c r="H23" i="4" l="1"/>
  <c r="H24" i="4" l="1"/>
  <c r="H25" i="4" l="1"/>
  <c r="H26" i="4" l="1"/>
  <c r="H27" i="4" l="1"/>
  <c r="H28" i="4" l="1"/>
  <c r="H29" i="4" l="1"/>
  <c r="H30" i="4" l="1"/>
  <c r="H31" i="4" l="1"/>
  <c r="H32" i="4" l="1"/>
  <c r="H33" i="4" l="1"/>
  <c r="H34" i="4" l="1"/>
  <c r="H35" i="4" l="1"/>
  <c r="H36" i="4" l="1"/>
  <c r="H37" i="4" l="1"/>
  <c r="H38" i="4" l="1"/>
  <c r="H39" i="4" l="1"/>
  <c r="H40" i="4" l="1"/>
  <c r="H41" i="4" l="1"/>
  <c r="H42" i="4" l="1"/>
  <c r="H43" i="4" l="1"/>
  <c r="H44" i="4" l="1"/>
  <c r="H45" i="4" l="1"/>
  <c r="H46" i="4" s="1"/>
  <c r="H9" i="4" s="1"/>
  <c r="H11" i="4" s="1"/>
</calcChain>
</file>

<file path=xl/sharedStrings.xml><?xml version="1.0" encoding="utf-8"?>
<sst xmlns="http://schemas.openxmlformats.org/spreadsheetml/2006/main" count="27" uniqueCount="25">
  <si>
    <t xml:space="preserve">Erster Tag des Monats:  </t>
  </si>
  <si>
    <t>URLAUB</t>
  </si>
  <si>
    <t>GESAMTBERECHNUNG</t>
  </si>
  <si>
    <t>Urlaub offen:</t>
  </si>
  <si>
    <t>SOLL-Zeit:</t>
  </si>
  <si>
    <t>davon verbraucht:</t>
  </si>
  <si>
    <t>+/- Übertrag Vormonat:</t>
  </si>
  <si>
    <t>Vortrag:</t>
  </si>
  <si>
    <t>Zwischensumme:</t>
  </si>
  <si>
    <t>IST-Zeit</t>
  </si>
  <si>
    <t>+ Zuschläge:</t>
  </si>
  <si>
    <t>Datum</t>
  </si>
  <si>
    <t>vormittags</t>
  </si>
  <si>
    <t>nachmittags</t>
  </si>
  <si>
    <t>Soll-Zeit</t>
  </si>
  <si>
    <t>Gesamt</t>
  </si>
  <si>
    <t>von</t>
  </si>
  <si>
    <t>bis</t>
  </si>
  <si>
    <t>Summen:</t>
  </si>
  <si>
    <t>Vortrag Resturlaub:</t>
  </si>
  <si>
    <t xml:space="preserve">  Datumseingabe im Format TT.MM.JJJJ</t>
  </si>
  <si>
    <t xml:space="preserve">  Eingabe der Uhrzeit: für 08:15 Uhr = Eingabe 8,25</t>
  </si>
  <si>
    <t>Firma:</t>
  </si>
  <si>
    <t xml:space="preserve">Arbeitnehmer:  </t>
  </si>
  <si>
    <t>Anmerkung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</si>
</sst>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"/>
    <numFmt numFmtId="165" formatCode="0.00\ &quot;Tage&quot;"/>
    <numFmt numFmtId="166" formatCode="#,##0.00\ [$€-407];\-#,##0.00\ [$€-407]"/>
    <numFmt numFmtId="167" formatCode="#,##0.00_ ;\-#,##0.00\ "/>
    <numFmt numFmtId="168" formatCode="0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1"/>
      <name val="Humnst777 Lt BT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4"/>
        <bgColor indexed="9"/>
      </patternFill>
    </fill>
    <fill>
      <patternFill patternType="solid">
        <fgColor indexed="2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167" fontId="3" fillId="0" borderId="7" xfId="0" applyNumberFormat="1" applyFont="1" applyBorder="1" applyAlignment="1" applyProtection="1">
      <alignment horizontal="right" vertical="center" indent="1"/>
      <protection locked="0"/>
    </xf>
    <xf numFmtId="0" fontId="6" fillId="0" borderId="0" xfId="0" applyFont="1"/>
    <xf numFmtId="20" fontId="6" fillId="0" borderId="0" xfId="0" applyNumberFormat="1" applyFont="1"/>
    <xf numFmtId="167" fontId="3" fillId="6" borderId="15" xfId="0" applyNumberFormat="1" applyFont="1" applyFill="1" applyBorder="1" applyAlignment="1">
      <alignment horizontal="right" vertical="center" indent="1"/>
    </xf>
    <xf numFmtId="167" fontId="3" fillId="0" borderId="17" xfId="0" applyNumberFormat="1" applyFont="1" applyBorder="1" applyAlignment="1" applyProtection="1">
      <alignment horizontal="right" vertical="center" indent="1"/>
      <protection locked="0"/>
    </xf>
    <xf numFmtId="167" fontId="3" fillId="6" borderId="16" xfId="0" applyNumberFormat="1" applyFont="1" applyFill="1" applyBorder="1" applyAlignment="1">
      <alignment horizontal="right" vertical="center" indent="1"/>
    </xf>
    <xf numFmtId="167" fontId="1" fillId="7" borderId="15" xfId="0" applyNumberFormat="1" applyFont="1" applyFill="1" applyBorder="1" applyAlignment="1">
      <alignment horizontal="right" vertical="center" indent="1"/>
    </xf>
    <xf numFmtId="0" fontId="3" fillId="2" borderId="18" xfId="0" applyFont="1" applyFill="1" applyBorder="1" applyAlignment="1">
      <alignment horizontal="center" vertical="center"/>
    </xf>
    <xf numFmtId="168" fontId="3" fillId="2" borderId="4" xfId="0" applyNumberFormat="1" applyFont="1" applyFill="1" applyBorder="1" applyAlignment="1">
      <alignment horizontal="center" vertical="center"/>
    </xf>
    <xf numFmtId="168" fontId="6" fillId="2" borderId="17" xfId="0" applyNumberFormat="1" applyFont="1" applyFill="1" applyBorder="1"/>
    <xf numFmtId="0" fontId="3" fillId="2" borderId="5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center"/>
    </xf>
    <xf numFmtId="2" fontId="1" fillId="7" borderId="25" xfId="0" applyNumberFormat="1" applyFont="1" applyFill="1" applyBorder="1" applyAlignment="1">
      <alignment horizontal="right" vertical="center" indent="1"/>
    </xf>
    <xf numFmtId="2" fontId="1" fillId="7" borderId="23" xfId="0" applyNumberFormat="1" applyFont="1" applyFill="1" applyBorder="1" applyAlignment="1">
      <alignment horizontal="right" vertical="center" indent="1"/>
    </xf>
    <xf numFmtId="2" fontId="1" fillId="7" borderId="20" xfId="0" applyNumberFormat="1" applyFont="1" applyFill="1" applyBorder="1" applyAlignment="1">
      <alignment horizontal="right" vertical="center" indent="1"/>
    </xf>
    <xf numFmtId="2" fontId="1" fillId="7" borderId="24" xfId="0" applyNumberFormat="1" applyFont="1" applyFill="1" applyBorder="1" applyAlignment="1">
      <alignment horizontal="right" vertical="center" indent="1"/>
    </xf>
    <xf numFmtId="2" fontId="1" fillId="7" borderId="26" xfId="0" applyNumberFormat="1" applyFont="1" applyFill="1" applyBorder="1" applyAlignment="1">
      <alignment horizontal="right" vertical="center" indent="1"/>
    </xf>
    <xf numFmtId="2" fontId="1" fillId="2" borderId="16" xfId="0" applyNumberFormat="1" applyFont="1" applyFill="1" applyBorder="1" applyAlignment="1">
      <alignment horizontal="right" vertical="center" indent="1"/>
    </xf>
    <xf numFmtId="14" fontId="3" fillId="0" borderId="14" xfId="0" applyNumberFormat="1" applyFont="1" applyBorder="1" applyAlignment="1" applyProtection="1">
      <alignment vertical="center"/>
      <protection locked="0"/>
    </xf>
    <xf numFmtId="164" fontId="6" fillId="9" borderId="1" xfId="0" applyNumberFormat="1" applyFont="1" applyFill="1" applyBorder="1" applyAlignment="1">
      <alignment horizontal="center" vertical="center"/>
    </xf>
    <xf numFmtId="14" fontId="3" fillId="9" borderId="3" xfId="0" applyNumberFormat="1" applyFont="1" applyFill="1" applyBorder="1" applyAlignment="1">
      <alignment horizontal="left" vertical="center"/>
    </xf>
    <xf numFmtId="2" fontId="3" fillId="9" borderId="22" xfId="0" applyNumberFormat="1" applyFont="1" applyFill="1" applyBorder="1" applyAlignment="1" applyProtection="1">
      <alignment horizontal="center" vertical="center"/>
      <protection locked="0"/>
    </xf>
    <xf numFmtId="2" fontId="3" fillId="9" borderId="25" xfId="0" applyNumberFormat="1" applyFont="1" applyFill="1" applyBorder="1" applyAlignment="1" applyProtection="1">
      <alignment horizontal="center" vertical="center"/>
      <protection locked="0"/>
    </xf>
    <xf numFmtId="2" fontId="3" fillId="9" borderId="25" xfId="0" applyNumberFormat="1" applyFont="1" applyFill="1" applyBorder="1" applyAlignment="1" applyProtection="1">
      <alignment horizontal="right" vertical="center" indent="1"/>
      <protection locked="0"/>
    </xf>
    <xf numFmtId="164" fontId="6" fillId="9" borderId="21" xfId="0" applyNumberFormat="1" applyFont="1" applyFill="1" applyBorder="1" applyAlignment="1">
      <alignment horizontal="center" vertical="center"/>
    </xf>
    <xf numFmtId="14" fontId="3" fillId="9" borderId="22" xfId="0" applyNumberFormat="1" applyFont="1" applyFill="1" applyBorder="1" applyAlignment="1">
      <alignment horizontal="left" vertical="center"/>
    </xf>
    <xf numFmtId="2" fontId="3" fillId="9" borderId="17" xfId="0" applyNumberFormat="1" applyFont="1" applyFill="1" applyBorder="1" applyAlignment="1" applyProtection="1">
      <alignment horizontal="center" vertical="center"/>
      <protection locked="0"/>
    </xf>
    <xf numFmtId="2" fontId="3" fillId="9" borderId="20" xfId="0" applyNumberFormat="1" applyFont="1" applyFill="1" applyBorder="1" applyAlignment="1" applyProtection="1">
      <alignment horizontal="center" vertical="center"/>
      <protection locked="0"/>
    </xf>
    <xf numFmtId="2" fontId="3" fillId="9" borderId="20" xfId="0" applyNumberFormat="1" applyFont="1" applyFill="1" applyBorder="1" applyAlignment="1" applyProtection="1">
      <alignment horizontal="right" vertical="center" indent="1"/>
      <protection locked="0"/>
    </xf>
    <xf numFmtId="2" fontId="3" fillId="9" borderId="23" xfId="0" applyNumberFormat="1" applyFont="1" applyFill="1" applyBorder="1" applyAlignment="1" applyProtection="1">
      <alignment horizontal="center" vertical="center"/>
      <protection locked="0"/>
    </xf>
    <xf numFmtId="2" fontId="3" fillId="9" borderId="24" xfId="0" applyNumberFormat="1" applyFont="1" applyFill="1" applyBorder="1" applyAlignment="1" applyProtection="1">
      <alignment horizontal="center" vertical="center"/>
      <protection locked="0"/>
    </xf>
    <xf numFmtId="2" fontId="3" fillId="9" borderId="23" xfId="0" applyNumberFormat="1" applyFont="1" applyFill="1" applyBorder="1" applyAlignment="1" applyProtection="1">
      <alignment horizontal="right" vertical="center" indent="1"/>
      <protection locked="0"/>
    </xf>
    <xf numFmtId="14" fontId="3" fillId="0" borderId="13" xfId="0" applyNumberFormat="1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vertical="center"/>
    </xf>
    <xf numFmtId="20" fontId="6" fillId="10" borderId="0" xfId="0" applyNumberFormat="1" applyFont="1" applyFill="1"/>
    <xf numFmtId="20" fontId="6" fillId="10" borderId="17" xfId="0" applyNumberFormat="1" applyFont="1" applyFill="1" applyBorder="1"/>
    <xf numFmtId="0" fontId="5" fillId="10" borderId="0" xfId="0" applyFont="1" applyFill="1" applyAlignment="1">
      <alignment horizontal="center" vertical="center"/>
    </xf>
    <xf numFmtId="14" fontId="3" fillId="10" borderId="0" xfId="0" applyNumberFormat="1" applyFont="1" applyFill="1" applyAlignment="1">
      <alignment horizontal="left" vertical="center" indent="1"/>
    </xf>
    <xf numFmtId="0" fontId="6" fillId="10" borderId="0" xfId="0" applyFont="1" applyFill="1" applyAlignment="1">
      <alignment horizontal="left" indent="1"/>
    </xf>
    <xf numFmtId="165" fontId="6" fillId="10" borderId="2" xfId="0" applyNumberFormat="1" applyFont="1" applyFill="1" applyBorder="1" applyAlignment="1">
      <alignment horizontal="right" vertical="center" indent="1"/>
    </xf>
    <xf numFmtId="20" fontId="4" fillId="10" borderId="0" xfId="0" applyNumberFormat="1" applyFont="1" applyFill="1" applyAlignment="1">
      <alignment horizontal="left" vertical="center" indent="1"/>
    </xf>
    <xf numFmtId="166" fontId="2" fillId="10" borderId="0" xfId="0" applyNumberFormat="1" applyFont="1" applyFill="1" applyAlignment="1">
      <alignment horizontal="center" vertical="center"/>
    </xf>
    <xf numFmtId="165" fontId="6" fillId="10" borderId="0" xfId="0" applyNumberFormat="1" applyFont="1" applyFill="1" applyAlignment="1">
      <alignment horizontal="right" vertical="center" indent="1"/>
    </xf>
    <xf numFmtId="0" fontId="6" fillId="10" borderId="0" xfId="0" applyFont="1" applyFill="1"/>
    <xf numFmtId="0" fontId="5" fillId="10" borderId="6" xfId="0" applyFont="1" applyFill="1" applyBorder="1" applyAlignment="1">
      <alignment horizontal="center" vertical="center"/>
    </xf>
    <xf numFmtId="0" fontId="9" fillId="0" borderId="0" xfId="1" applyFont="1"/>
    <xf numFmtId="0" fontId="10" fillId="0" borderId="0" xfId="0" applyFont="1"/>
    <xf numFmtId="0" fontId="6" fillId="0" borderId="0" xfId="0" applyFont="1" applyAlignment="1" applyProtection="1">
      <alignment horizontal="left" vertical="center" indent="1"/>
      <protection locked="0"/>
    </xf>
    <xf numFmtId="14" fontId="3" fillId="0" borderId="0" xfId="0" applyNumberFormat="1" applyFont="1" applyAlignment="1">
      <alignment vertical="center"/>
    </xf>
    <xf numFmtId="2" fontId="1" fillId="0" borderId="25" xfId="0" applyNumberFormat="1" applyFont="1" applyBorder="1" applyAlignment="1">
      <alignment horizontal="right" vertical="center" indent="1"/>
    </xf>
    <xf numFmtId="2" fontId="1" fillId="0" borderId="23" xfId="0" applyNumberFormat="1" applyFont="1" applyBorder="1" applyAlignment="1">
      <alignment horizontal="right" vertical="center" indent="1"/>
    </xf>
    <xf numFmtId="2" fontId="1" fillId="0" borderId="28" xfId="0" applyNumberFormat="1" applyFont="1" applyBorder="1" applyAlignment="1">
      <alignment horizontal="right" vertical="center" indent="1"/>
    </xf>
    <xf numFmtId="2" fontId="1" fillId="0" borderId="24" xfId="0" applyNumberFormat="1" applyFont="1" applyBorder="1" applyAlignment="1">
      <alignment horizontal="right" vertical="center" indent="1"/>
    </xf>
    <xf numFmtId="0" fontId="2" fillId="0" borderId="0" xfId="1" applyFont="1" applyAlignment="1">
      <alignment horizontal="left" vertical="center"/>
    </xf>
    <xf numFmtId="167" fontId="3" fillId="0" borderId="0" xfId="0" applyNumberFormat="1" applyFont="1" applyAlignment="1">
      <alignment horizontal="right" vertical="center" indent="1"/>
    </xf>
    <xf numFmtId="167" fontId="3" fillId="0" borderId="0" xfId="0" applyNumberFormat="1" applyFont="1" applyAlignment="1" applyProtection="1">
      <alignment horizontal="right" vertical="center" indent="1"/>
      <protection locked="0"/>
    </xf>
    <xf numFmtId="167" fontId="1" fillId="0" borderId="0" xfId="0" applyNumberFormat="1" applyFont="1" applyAlignment="1">
      <alignment horizontal="right" vertical="center" indent="1"/>
    </xf>
    <xf numFmtId="0" fontId="1" fillId="2" borderId="13" xfId="0" applyFont="1" applyFill="1" applyBorder="1" applyAlignment="1">
      <alignment horizontal="center" vertical="center"/>
    </xf>
    <xf numFmtId="0" fontId="6" fillId="2" borderId="15" xfId="0" applyFont="1" applyFill="1" applyBorder="1"/>
    <xf numFmtId="0" fontId="6" fillId="2" borderId="13" xfId="0" applyFont="1" applyFill="1" applyBorder="1"/>
    <xf numFmtId="0" fontId="6" fillId="0" borderId="14" xfId="0" applyFont="1" applyBorder="1"/>
    <xf numFmtId="0" fontId="6" fillId="0" borderId="15" xfId="0" applyFont="1" applyBorder="1"/>
    <xf numFmtId="14" fontId="1" fillId="5" borderId="13" xfId="0" applyNumberFormat="1" applyFont="1" applyFill="1" applyBorder="1" applyAlignment="1">
      <alignment horizontal="left" vertical="center" indent="1"/>
    </xf>
    <xf numFmtId="14" fontId="1" fillId="5" borderId="15" xfId="0" applyNumberFormat="1" applyFont="1" applyFill="1" applyBorder="1" applyAlignment="1">
      <alignment horizontal="left" vertical="center" indent="1"/>
    </xf>
    <xf numFmtId="49" fontId="3" fillId="0" borderId="5" xfId="0" applyNumberFormat="1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3" fillId="7" borderId="13" xfId="1" applyFill="1" applyBorder="1" applyAlignment="1">
      <alignment horizontal="left" vertical="center"/>
    </xf>
    <xf numFmtId="0" fontId="2" fillId="7" borderId="14" xfId="1" applyFont="1" applyFill="1" applyBorder="1" applyAlignment="1">
      <alignment horizontal="left" vertical="center"/>
    </xf>
    <xf numFmtId="168" fontId="3" fillId="2" borderId="1" xfId="0" applyNumberFormat="1" applyFont="1" applyFill="1" applyBorder="1" applyAlignment="1">
      <alignment horizontal="center" vertical="center"/>
    </xf>
    <xf numFmtId="168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left" vertical="center" indent="1"/>
    </xf>
    <xf numFmtId="14" fontId="1" fillId="5" borderId="7" xfId="0" applyNumberFormat="1" applyFont="1" applyFill="1" applyBorder="1" applyAlignment="1">
      <alignment horizontal="left" vertical="center" indent="1"/>
    </xf>
    <xf numFmtId="0" fontId="6" fillId="0" borderId="5" xfId="0" applyFont="1" applyBorder="1" applyAlignment="1" applyProtection="1">
      <alignment horizontal="right" vertical="center" indent="1"/>
      <protection locked="0"/>
    </xf>
    <xf numFmtId="0" fontId="6" fillId="0" borderId="7" xfId="0" applyFont="1" applyBorder="1" applyAlignment="1" applyProtection="1">
      <alignment horizontal="right" vertical="center" indent="1"/>
      <protection locked="0"/>
    </xf>
    <xf numFmtId="0" fontId="2" fillId="7" borderId="15" xfId="1" applyFont="1" applyFill="1" applyBorder="1" applyAlignment="1">
      <alignment horizontal="left" vertical="center"/>
    </xf>
    <xf numFmtId="14" fontId="1" fillId="5" borderId="8" xfId="0" applyNumberFormat="1" applyFont="1" applyFill="1" applyBorder="1" applyAlignment="1">
      <alignment horizontal="left" vertical="center" indent="1"/>
    </xf>
    <xf numFmtId="14" fontId="1" fillId="5" borderId="10" xfId="0" applyNumberFormat="1" applyFont="1" applyFill="1" applyBorder="1" applyAlignment="1">
      <alignment horizontal="left" vertical="center" indent="1"/>
    </xf>
    <xf numFmtId="0" fontId="6" fillId="0" borderId="13" xfId="0" applyFont="1" applyBorder="1" applyAlignment="1" applyProtection="1">
      <alignment horizontal="right" vertical="center" indent="1"/>
      <protection locked="0"/>
    </xf>
    <xf numFmtId="0" fontId="6" fillId="0" borderId="15" xfId="0" applyFont="1" applyBorder="1" applyAlignment="1" applyProtection="1">
      <alignment horizontal="right" vertical="center" indent="1"/>
      <protection locked="0"/>
    </xf>
    <xf numFmtId="0" fontId="1" fillId="8" borderId="8" xfId="1" applyFont="1" applyFill="1" applyBorder="1" applyAlignment="1">
      <alignment horizontal="left" vertical="center" indent="1"/>
    </xf>
    <xf numFmtId="0" fontId="1" fillId="3" borderId="10" xfId="1" applyFont="1" applyFill="1" applyBorder="1" applyAlignment="1">
      <alignment horizontal="left" vertical="center" indent="1"/>
    </xf>
    <xf numFmtId="0" fontId="7" fillId="8" borderId="8" xfId="1" applyFont="1" applyFill="1" applyBorder="1" applyAlignment="1" applyProtection="1">
      <alignment horizontal="left" vertical="center" indent="1"/>
      <protection locked="0"/>
    </xf>
    <xf numFmtId="0" fontId="7" fillId="3" borderId="9" xfId="1" applyFont="1" applyFill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1" fillId="8" borderId="4" xfId="1" applyFont="1" applyFill="1" applyBorder="1" applyAlignment="1">
      <alignment horizontal="left" vertical="center" indent="1"/>
    </xf>
    <xf numFmtId="0" fontId="1" fillId="3" borderId="17" xfId="1" applyFont="1" applyFill="1" applyBorder="1" applyAlignment="1">
      <alignment horizontal="left" vertical="center" indent="1"/>
    </xf>
    <xf numFmtId="0" fontId="7" fillId="8" borderId="4" xfId="1" applyFont="1" applyFill="1" applyBorder="1" applyAlignment="1" applyProtection="1">
      <alignment horizontal="left" vertical="center" indent="1"/>
      <protection locked="0"/>
    </xf>
    <xf numFmtId="0" fontId="7" fillId="3" borderId="0" xfId="1" applyFont="1" applyFill="1" applyAlignment="1" applyProtection="1">
      <alignment horizontal="left" vertical="center" indent="1"/>
      <protection locked="0"/>
    </xf>
    <xf numFmtId="0" fontId="3" fillId="0" borderId="27" xfId="0" applyFont="1" applyBorder="1" applyAlignment="1" applyProtection="1">
      <alignment horizontal="left" vertical="center" indent="1"/>
      <protection locked="0"/>
    </xf>
    <xf numFmtId="0" fontId="6" fillId="0" borderId="27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1" fillId="8" borderId="11" xfId="1" applyFont="1" applyFill="1" applyBorder="1" applyAlignment="1">
      <alignment horizontal="left" vertical="center" indent="1"/>
    </xf>
    <xf numFmtId="0" fontId="1" fillId="3" borderId="12" xfId="1" applyFont="1" applyFill="1" applyBorder="1" applyAlignment="1">
      <alignment horizontal="left" vertical="center" indent="1"/>
    </xf>
    <xf numFmtId="0" fontId="7" fillId="8" borderId="11" xfId="1" applyFont="1" applyFill="1" applyBorder="1" applyAlignment="1" applyProtection="1">
      <alignment horizontal="left" vertical="center" indent="1"/>
      <protection locked="0"/>
    </xf>
    <xf numFmtId="0" fontId="7" fillId="3" borderId="12" xfId="1" applyFont="1" applyFill="1" applyBorder="1" applyAlignment="1" applyProtection="1">
      <alignment horizontal="left" vertical="center" indent="1"/>
      <protection locked="0"/>
    </xf>
    <xf numFmtId="14" fontId="1" fillId="4" borderId="0" xfId="0" applyNumberFormat="1" applyFont="1" applyFill="1" applyAlignment="1">
      <alignment horizontal="center"/>
    </xf>
    <xf numFmtId="0" fontId="6" fillId="0" borderId="0" xfId="0" applyFont="1"/>
  </cellXfs>
  <cellStyles count="2">
    <cellStyle name="Standard" xfId="0" builtinId="0"/>
    <cellStyle name="Standard 2" xfId="1" xr:uid="{00000000-0005-0000-0000-000001000000}"/>
  </cellStyles>
  <dxfs count="3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view="pageLayout" topLeftCell="A11" workbookViewId="0">
      <selection activeCell="F32" sqref="F32"/>
    </sheetView>
  </sheetViews>
  <sheetFormatPr baseColWidth="10" defaultRowHeight="15" x14ac:dyDescent="0.25"/>
  <cols>
    <col min="1" max="1" width="7.5703125" style="48" customWidth="1"/>
    <col min="2" max="2" width="13.5703125" style="48" customWidth="1"/>
    <col min="3" max="9" width="9.85546875" style="48" customWidth="1"/>
    <col min="10" max="16384" width="11.42578125" style="48"/>
  </cols>
  <sheetData>
    <row r="1" spans="1:9" ht="15" customHeight="1" x14ac:dyDescent="0.25">
      <c r="A1" s="84" t="s">
        <v>22</v>
      </c>
      <c r="B1" s="85"/>
      <c r="C1" s="86"/>
      <c r="D1" s="87"/>
      <c r="E1" s="88"/>
      <c r="F1" s="88"/>
      <c r="G1" s="88"/>
      <c r="H1" s="89"/>
      <c r="I1" s="50"/>
    </row>
    <row r="2" spans="1:9" ht="15" customHeight="1" x14ac:dyDescent="0.25">
      <c r="A2" s="90" t="s">
        <v>23</v>
      </c>
      <c r="B2" s="91"/>
      <c r="C2" s="92"/>
      <c r="D2" s="93"/>
      <c r="E2" s="94"/>
      <c r="F2" s="95"/>
      <c r="G2" s="95"/>
      <c r="H2" s="96"/>
      <c r="I2" s="50"/>
    </row>
    <row r="3" spans="1:9" ht="15" customHeight="1" x14ac:dyDescent="0.25">
      <c r="A3" s="97" t="s">
        <v>0</v>
      </c>
      <c r="B3" s="98"/>
      <c r="C3" s="99"/>
      <c r="D3" s="100"/>
      <c r="E3" s="34"/>
      <c r="F3" s="20">
        <v>43525</v>
      </c>
      <c r="G3" s="35"/>
      <c r="H3" s="36"/>
      <c r="I3" s="51"/>
    </row>
    <row r="4" spans="1:9" ht="15" customHeight="1" x14ac:dyDescent="0.25">
      <c r="A4" s="3"/>
      <c r="B4" s="101"/>
      <c r="C4" s="101"/>
      <c r="D4" s="102"/>
      <c r="E4" s="102"/>
      <c r="F4" s="102"/>
      <c r="G4" s="102"/>
      <c r="H4" s="102"/>
      <c r="I4" s="2"/>
    </row>
    <row r="5" spans="1:9" ht="15" customHeight="1" x14ac:dyDescent="0.25">
      <c r="A5" s="69" t="s">
        <v>1</v>
      </c>
      <c r="B5" s="70"/>
      <c r="C5" s="70"/>
      <c r="D5" s="79"/>
      <c r="E5" s="37"/>
      <c r="F5" s="69" t="s">
        <v>2</v>
      </c>
      <c r="G5" s="70"/>
      <c r="H5" s="79"/>
      <c r="I5" s="56"/>
    </row>
    <row r="6" spans="1:9" ht="15" customHeight="1" x14ac:dyDescent="0.25">
      <c r="A6" s="65" t="s">
        <v>3</v>
      </c>
      <c r="B6" s="66"/>
      <c r="C6" s="82"/>
      <c r="D6" s="83"/>
      <c r="E6" s="38"/>
      <c r="F6" s="65" t="s">
        <v>4</v>
      </c>
      <c r="G6" s="66"/>
      <c r="H6" s="4">
        <f>G46</f>
        <v>24</v>
      </c>
      <c r="I6" s="57"/>
    </row>
    <row r="7" spans="1:9" ht="15" customHeight="1" x14ac:dyDescent="0.25">
      <c r="A7" s="75" t="s">
        <v>5</v>
      </c>
      <c r="B7" s="76"/>
      <c r="C7" s="77"/>
      <c r="D7" s="78"/>
      <c r="E7" s="38"/>
      <c r="F7" s="67" t="s">
        <v>6</v>
      </c>
      <c r="G7" s="68"/>
      <c r="H7" s="5"/>
      <c r="I7" s="58"/>
    </row>
    <row r="8" spans="1:9" ht="15" customHeight="1" x14ac:dyDescent="0.25">
      <c r="A8" s="69" t="s">
        <v>19</v>
      </c>
      <c r="B8" s="70"/>
      <c r="C8" s="69" t="str">
        <f>IF(SUM(C6-C7)=0,"kein Vortrag",SUM(C6-C7))</f>
        <v>kein Vortrag</v>
      </c>
      <c r="D8" s="79"/>
      <c r="E8" s="38"/>
      <c r="F8" s="80" t="s">
        <v>8</v>
      </c>
      <c r="G8" s="81"/>
      <c r="H8" s="4">
        <f>IF(H6="","",SUM(H6+H7))</f>
        <v>24</v>
      </c>
      <c r="I8" s="57"/>
    </row>
    <row r="9" spans="1:9" ht="15" customHeight="1" x14ac:dyDescent="0.25">
      <c r="A9" s="40"/>
      <c r="B9" s="41"/>
      <c r="C9" s="41"/>
      <c r="D9" s="42"/>
      <c r="E9" s="38"/>
      <c r="F9" s="65" t="s">
        <v>9</v>
      </c>
      <c r="G9" s="66"/>
      <c r="H9" s="6">
        <f>H46</f>
        <v>21.75</v>
      </c>
      <c r="I9" s="57"/>
    </row>
    <row r="10" spans="1:9" ht="15" customHeight="1" x14ac:dyDescent="0.25">
      <c r="A10" s="43"/>
      <c r="B10" s="44"/>
      <c r="C10" s="44"/>
      <c r="D10" s="45"/>
      <c r="E10" s="38"/>
      <c r="F10" s="67" t="s">
        <v>10</v>
      </c>
      <c r="G10" s="68"/>
      <c r="H10" s="1"/>
      <c r="I10" s="58"/>
    </row>
    <row r="11" spans="1:9" ht="15" customHeight="1" x14ac:dyDescent="0.25">
      <c r="A11" s="40"/>
      <c r="B11" s="41"/>
      <c r="C11" s="41"/>
      <c r="D11" s="45"/>
      <c r="E11" s="37"/>
      <c r="F11" s="69" t="s">
        <v>7</v>
      </c>
      <c r="G11" s="70"/>
      <c r="H11" s="7">
        <f>IF(OR(H6="",H9=""),"",H9+H10-H8)</f>
        <v>-2.25</v>
      </c>
      <c r="I11" s="59"/>
    </row>
    <row r="12" spans="1:9" ht="15" customHeight="1" x14ac:dyDescent="0.25">
      <c r="A12" s="46"/>
      <c r="B12" s="39"/>
      <c r="C12" s="39"/>
      <c r="D12" s="47"/>
      <c r="E12" s="39"/>
      <c r="F12" s="39"/>
      <c r="G12" s="39"/>
      <c r="H12" s="39"/>
      <c r="I12" s="39"/>
    </row>
    <row r="13" spans="1:9" ht="13.5" customHeight="1" x14ac:dyDescent="0.25">
      <c r="A13" s="71" t="s">
        <v>11</v>
      </c>
      <c r="B13" s="72"/>
      <c r="C13" s="73" t="s">
        <v>12</v>
      </c>
      <c r="D13" s="74"/>
      <c r="E13" s="73" t="s">
        <v>13</v>
      </c>
      <c r="F13" s="74"/>
      <c r="G13" s="8" t="s">
        <v>14</v>
      </c>
      <c r="H13" s="8" t="s">
        <v>15</v>
      </c>
      <c r="I13" s="8" t="s">
        <v>24</v>
      </c>
    </row>
    <row r="14" spans="1:9" ht="13.5" customHeight="1" x14ac:dyDescent="0.25">
      <c r="A14" s="9"/>
      <c r="B14" s="10"/>
      <c r="C14" s="11" t="s">
        <v>16</v>
      </c>
      <c r="D14" s="12" t="s">
        <v>17</v>
      </c>
      <c r="E14" s="11" t="s">
        <v>16</v>
      </c>
      <c r="F14" s="12" t="s">
        <v>17</v>
      </c>
      <c r="G14" s="13"/>
      <c r="H14" s="13"/>
      <c r="I14" s="13"/>
    </row>
    <row r="15" spans="1:9" ht="15" customHeight="1" x14ac:dyDescent="0.25">
      <c r="A15" s="21">
        <f>WEEKDAY($B15)</f>
        <v>6</v>
      </c>
      <c r="B15" s="22">
        <f>Beginndatum_1neu</f>
        <v>43525</v>
      </c>
      <c r="C15" s="23"/>
      <c r="D15" s="24"/>
      <c r="E15" s="24"/>
      <c r="F15" s="24"/>
      <c r="G15" s="25"/>
      <c r="H15" s="14">
        <f>IF(B15&lt;&gt;"",((D15+(D15&lt;C15)-C15) + (F15+(F15&lt;E15)-E15)),"")</f>
        <v>0</v>
      </c>
      <c r="I15" s="52"/>
    </row>
    <row r="16" spans="1:9" ht="15" customHeight="1" x14ac:dyDescent="0.25">
      <c r="A16" s="26">
        <f t="shared" ref="A16:A45" si="0">WEEKDAY($B16)</f>
        <v>7</v>
      </c>
      <c r="B16" s="27">
        <f t="shared" ref="B16:B45" si="1">IF(B15&lt;&gt;"",IF(MONTH(Beginndatum_1neu)=MONTH(B15+1),B15+1,""),"")</f>
        <v>43526</v>
      </c>
      <c r="C16" s="23">
        <v>8.25</v>
      </c>
      <c r="D16" s="28">
        <v>12</v>
      </c>
      <c r="E16" s="29">
        <v>13</v>
      </c>
      <c r="F16" s="29">
        <v>18</v>
      </c>
      <c r="G16" s="30">
        <v>8</v>
      </c>
      <c r="H16" s="15">
        <f t="shared" ref="H16:H45" si="2">IF(B16&lt;&gt;"",((D16+(D16&lt;C16)-C16) + (F16+(F16&lt;E16)-E16)),"")</f>
        <v>8.75</v>
      </c>
      <c r="I16" s="53"/>
    </row>
    <row r="17" spans="1:9" ht="15" customHeight="1" x14ac:dyDescent="0.25">
      <c r="A17" s="26">
        <f t="shared" si="0"/>
        <v>1</v>
      </c>
      <c r="B17" s="27">
        <f t="shared" si="1"/>
        <v>43527</v>
      </c>
      <c r="C17" s="23">
        <v>8</v>
      </c>
      <c r="D17" s="23">
        <v>13</v>
      </c>
      <c r="E17" s="31">
        <v>14</v>
      </c>
      <c r="F17" s="32">
        <v>18</v>
      </c>
      <c r="G17" s="33">
        <v>8</v>
      </c>
      <c r="H17" s="15">
        <f t="shared" si="2"/>
        <v>9</v>
      </c>
      <c r="I17" s="53"/>
    </row>
    <row r="18" spans="1:9" ht="15" customHeight="1" x14ac:dyDescent="0.25">
      <c r="A18" s="26">
        <f t="shared" si="0"/>
        <v>2</v>
      </c>
      <c r="B18" s="27">
        <f t="shared" si="1"/>
        <v>43528</v>
      </c>
      <c r="C18" s="23">
        <v>9</v>
      </c>
      <c r="D18" s="23">
        <v>12</v>
      </c>
      <c r="E18" s="31">
        <v>13</v>
      </c>
      <c r="F18" s="32">
        <v>14</v>
      </c>
      <c r="G18" s="33">
        <v>8</v>
      </c>
      <c r="H18" s="15">
        <f t="shared" si="2"/>
        <v>4</v>
      </c>
      <c r="I18" s="54"/>
    </row>
    <row r="19" spans="1:9" ht="15" customHeight="1" x14ac:dyDescent="0.25">
      <c r="A19" s="26">
        <f t="shared" si="0"/>
        <v>3</v>
      </c>
      <c r="B19" s="27">
        <f t="shared" si="1"/>
        <v>43529</v>
      </c>
      <c r="C19" s="23"/>
      <c r="D19" s="23"/>
      <c r="E19" s="31"/>
      <c r="F19" s="32"/>
      <c r="G19" s="33"/>
      <c r="H19" s="15">
        <f t="shared" si="2"/>
        <v>0</v>
      </c>
      <c r="I19" s="53"/>
    </row>
    <row r="20" spans="1:9" ht="15" customHeight="1" x14ac:dyDescent="0.25">
      <c r="A20" s="26">
        <f t="shared" si="0"/>
        <v>4</v>
      </c>
      <c r="B20" s="27">
        <f t="shared" si="1"/>
        <v>43530</v>
      </c>
      <c r="C20" s="23"/>
      <c r="D20" s="23"/>
      <c r="E20" s="31"/>
      <c r="F20" s="32"/>
      <c r="G20" s="33"/>
      <c r="H20" s="16">
        <f t="shared" si="2"/>
        <v>0</v>
      </c>
      <c r="I20" s="53"/>
    </row>
    <row r="21" spans="1:9" ht="15" customHeight="1" x14ac:dyDescent="0.25">
      <c r="A21" s="26">
        <f t="shared" si="0"/>
        <v>5</v>
      </c>
      <c r="B21" s="27">
        <f t="shared" si="1"/>
        <v>43531</v>
      </c>
      <c r="C21" s="23"/>
      <c r="D21" s="23"/>
      <c r="E21" s="31"/>
      <c r="F21" s="32"/>
      <c r="G21" s="33"/>
      <c r="H21" s="15">
        <f t="shared" si="2"/>
        <v>0</v>
      </c>
      <c r="I21" s="53"/>
    </row>
    <row r="22" spans="1:9" ht="15" customHeight="1" x14ac:dyDescent="0.25">
      <c r="A22" s="26">
        <f t="shared" si="0"/>
        <v>6</v>
      </c>
      <c r="B22" s="27">
        <f t="shared" si="1"/>
        <v>43532</v>
      </c>
      <c r="C22" s="23"/>
      <c r="D22" s="23"/>
      <c r="E22" s="31"/>
      <c r="F22" s="32"/>
      <c r="G22" s="33"/>
      <c r="H22" s="16">
        <f t="shared" si="2"/>
        <v>0</v>
      </c>
      <c r="I22" s="53"/>
    </row>
    <row r="23" spans="1:9" ht="15" customHeight="1" x14ac:dyDescent="0.25">
      <c r="A23" s="26">
        <f t="shared" si="0"/>
        <v>7</v>
      </c>
      <c r="B23" s="27">
        <f t="shared" si="1"/>
        <v>43533</v>
      </c>
      <c r="C23" s="23"/>
      <c r="D23" s="23"/>
      <c r="E23" s="31"/>
      <c r="F23" s="32"/>
      <c r="G23" s="33"/>
      <c r="H23" s="17">
        <f t="shared" si="2"/>
        <v>0</v>
      </c>
      <c r="I23" s="53"/>
    </row>
    <row r="24" spans="1:9" ht="15" customHeight="1" x14ac:dyDescent="0.25">
      <c r="A24" s="26">
        <f t="shared" si="0"/>
        <v>1</v>
      </c>
      <c r="B24" s="27">
        <f t="shared" si="1"/>
        <v>43534</v>
      </c>
      <c r="C24" s="23"/>
      <c r="D24" s="23"/>
      <c r="E24" s="31"/>
      <c r="F24" s="32"/>
      <c r="G24" s="33"/>
      <c r="H24" s="15">
        <f t="shared" si="2"/>
        <v>0</v>
      </c>
      <c r="I24" s="53"/>
    </row>
    <row r="25" spans="1:9" ht="15" customHeight="1" x14ac:dyDescent="0.25">
      <c r="A25" s="26">
        <f t="shared" si="0"/>
        <v>2</v>
      </c>
      <c r="B25" s="27">
        <f t="shared" si="1"/>
        <v>43535</v>
      </c>
      <c r="C25" s="23"/>
      <c r="D25" s="23"/>
      <c r="E25" s="31"/>
      <c r="F25" s="32"/>
      <c r="G25" s="33"/>
      <c r="H25" s="16">
        <f t="shared" si="2"/>
        <v>0</v>
      </c>
      <c r="I25" s="53"/>
    </row>
    <row r="26" spans="1:9" ht="15" customHeight="1" x14ac:dyDescent="0.25">
      <c r="A26" s="26">
        <f t="shared" si="0"/>
        <v>3</v>
      </c>
      <c r="B26" s="27">
        <f t="shared" si="1"/>
        <v>43536</v>
      </c>
      <c r="C26" s="23"/>
      <c r="D26" s="23"/>
      <c r="E26" s="31"/>
      <c r="F26" s="32"/>
      <c r="G26" s="33"/>
      <c r="H26" s="17">
        <f t="shared" si="2"/>
        <v>0</v>
      </c>
      <c r="I26" s="53"/>
    </row>
    <row r="27" spans="1:9" ht="15" customHeight="1" x14ac:dyDescent="0.25">
      <c r="A27" s="26">
        <f t="shared" si="0"/>
        <v>4</v>
      </c>
      <c r="B27" s="27">
        <f t="shared" si="1"/>
        <v>43537</v>
      </c>
      <c r="C27" s="23"/>
      <c r="D27" s="23"/>
      <c r="E27" s="31"/>
      <c r="F27" s="32"/>
      <c r="G27" s="33"/>
      <c r="H27" s="17">
        <f t="shared" si="2"/>
        <v>0</v>
      </c>
      <c r="I27" s="53"/>
    </row>
    <row r="28" spans="1:9" ht="15" customHeight="1" x14ac:dyDescent="0.25">
      <c r="A28" s="26">
        <f t="shared" si="0"/>
        <v>5</v>
      </c>
      <c r="B28" s="27">
        <f t="shared" si="1"/>
        <v>43538</v>
      </c>
      <c r="C28" s="23"/>
      <c r="D28" s="23"/>
      <c r="E28" s="31"/>
      <c r="F28" s="32"/>
      <c r="G28" s="33"/>
      <c r="H28" s="17">
        <f t="shared" si="2"/>
        <v>0</v>
      </c>
      <c r="I28" s="53"/>
    </row>
    <row r="29" spans="1:9" ht="15" customHeight="1" x14ac:dyDescent="0.25">
      <c r="A29" s="26">
        <f t="shared" si="0"/>
        <v>6</v>
      </c>
      <c r="B29" s="27">
        <f t="shared" si="1"/>
        <v>43539</v>
      </c>
      <c r="C29" s="23"/>
      <c r="D29" s="23"/>
      <c r="E29" s="31"/>
      <c r="F29" s="32"/>
      <c r="G29" s="33"/>
      <c r="H29" s="15">
        <f t="shared" si="2"/>
        <v>0</v>
      </c>
      <c r="I29" s="53"/>
    </row>
    <row r="30" spans="1:9" ht="15" customHeight="1" x14ac:dyDescent="0.25">
      <c r="A30" s="26">
        <f t="shared" si="0"/>
        <v>7</v>
      </c>
      <c r="B30" s="27">
        <f t="shared" si="1"/>
        <v>43540</v>
      </c>
      <c r="C30" s="23"/>
      <c r="D30" s="23"/>
      <c r="E30" s="31"/>
      <c r="F30" s="32"/>
      <c r="G30" s="33"/>
      <c r="H30" s="15">
        <f t="shared" si="2"/>
        <v>0</v>
      </c>
      <c r="I30" s="53"/>
    </row>
    <row r="31" spans="1:9" ht="15" customHeight="1" x14ac:dyDescent="0.25">
      <c r="A31" s="26">
        <f t="shared" si="0"/>
        <v>1</v>
      </c>
      <c r="B31" s="27">
        <f t="shared" si="1"/>
        <v>43541</v>
      </c>
      <c r="C31" s="23"/>
      <c r="D31" s="23"/>
      <c r="E31" s="31"/>
      <c r="F31" s="32"/>
      <c r="G31" s="33"/>
      <c r="H31" s="16">
        <f t="shared" si="2"/>
        <v>0</v>
      </c>
      <c r="I31" s="53"/>
    </row>
    <row r="32" spans="1:9" ht="15" customHeight="1" x14ac:dyDescent="0.25">
      <c r="A32" s="26">
        <f t="shared" si="0"/>
        <v>2</v>
      </c>
      <c r="B32" s="27">
        <f t="shared" si="1"/>
        <v>43542</v>
      </c>
      <c r="C32" s="23"/>
      <c r="D32" s="23"/>
      <c r="E32" s="31"/>
      <c r="F32" s="32"/>
      <c r="G32" s="33"/>
      <c r="H32" s="17">
        <f t="shared" si="2"/>
        <v>0</v>
      </c>
      <c r="I32" s="53"/>
    </row>
    <row r="33" spans="1:9" ht="15" customHeight="1" x14ac:dyDescent="0.25">
      <c r="A33" s="26">
        <f t="shared" si="0"/>
        <v>3</v>
      </c>
      <c r="B33" s="27">
        <f t="shared" si="1"/>
        <v>43543</v>
      </c>
      <c r="C33" s="23"/>
      <c r="D33" s="23"/>
      <c r="E33" s="31"/>
      <c r="F33" s="32"/>
      <c r="G33" s="33"/>
      <c r="H33" s="17">
        <f t="shared" si="2"/>
        <v>0</v>
      </c>
      <c r="I33" s="53"/>
    </row>
    <row r="34" spans="1:9" ht="15" customHeight="1" x14ac:dyDescent="0.25">
      <c r="A34" s="26">
        <f t="shared" si="0"/>
        <v>4</v>
      </c>
      <c r="B34" s="27">
        <f t="shared" si="1"/>
        <v>43544</v>
      </c>
      <c r="C34" s="23"/>
      <c r="D34" s="23"/>
      <c r="E34" s="31"/>
      <c r="F34" s="32"/>
      <c r="G34" s="33"/>
      <c r="H34" s="15">
        <f t="shared" si="2"/>
        <v>0</v>
      </c>
      <c r="I34" s="53"/>
    </row>
    <row r="35" spans="1:9" ht="15" customHeight="1" x14ac:dyDescent="0.25">
      <c r="A35" s="26">
        <f t="shared" si="0"/>
        <v>5</v>
      </c>
      <c r="B35" s="27">
        <f t="shared" si="1"/>
        <v>43545</v>
      </c>
      <c r="C35" s="23"/>
      <c r="D35" s="23"/>
      <c r="E35" s="31"/>
      <c r="F35" s="32"/>
      <c r="G35" s="33"/>
      <c r="H35" s="15">
        <f t="shared" si="2"/>
        <v>0</v>
      </c>
      <c r="I35" s="53"/>
    </row>
    <row r="36" spans="1:9" ht="15" customHeight="1" x14ac:dyDescent="0.25">
      <c r="A36" s="26">
        <f t="shared" si="0"/>
        <v>6</v>
      </c>
      <c r="B36" s="27">
        <f t="shared" si="1"/>
        <v>43546</v>
      </c>
      <c r="C36" s="23"/>
      <c r="D36" s="23"/>
      <c r="E36" s="31"/>
      <c r="F36" s="32"/>
      <c r="G36" s="33"/>
      <c r="H36" s="15">
        <f t="shared" si="2"/>
        <v>0</v>
      </c>
      <c r="I36" s="53"/>
    </row>
    <row r="37" spans="1:9" ht="15" customHeight="1" x14ac:dyDescent="0.25">
      <c r="A37" s="26">
        <f t="shared" si="0"/>
        <v>7</v>
      </c>
      <c r="B37" s="27">
        <f t="shared" si="1"/>
        <v>43547</v>
      </c>
      <c r="C37" s="23"/>
      <c r="D37" s="23"/>
      <c r="E37" s="31"/>
      <c r="F37" s="32"/>
      <c r="G37" s="33"/>
      <c r="H37" s="16">
        <f t="shared" si="2"/>
        <v>0</v>
      </c>
      <c r="I37" s="53"/>
    </row>
    <row r="38" spans="1:9" ht="15" customHeight="1" x14ac:dyDescent="0.25">
      <c r="A38" s="26">
        <f t="shared" si="0"/>
        <v>1</v>
      </c>
      <c r="B38" s="27">
        <f t="shared" si="1"/>
        <v>43548</v>
      </c>
      <c r="C38" s="23"/>
      <c r="D38" s="23"/>
      <c r="E38" s="31"/>
      <c r="F38" s="32"/>
      <c r="G38" s="33"/>
      <c r="H38" s="15">
        <f t="shared" si="2"/>
        <v>0</v>
      </c>
      <c r="I38" s="53"/>
    </row>
    <row r="39" spans="1:9" ht="15" customHeight="1" x14ac:dyDescent="0.25">
      <c r="A39" s="26">
        <f t="shared" si="0"/>
        <v>2</v>
      </c>
      <c r="B39" s="27">
        <f t="shared" si="1"/>
        <v>43549</v>
      </c>
      <c r="C39" s="23"/>
      <c r="D39" s="23"/>
      <c r="E39" s="31"/>
      <c r="F39" s="32"/>
      <c r="G39" s="33"/>
      <c r="H39" s="15">
        <f t="shared" si="2"/>
        <v>0</v>
      </c>
      <c r="I39" s="53"/>
    </row>
    <row r="40" spans="1:9" ht="15" customHeight="1" x14ac:dyDescent="0.25">
      <c r="A40" s="26">
        <f t="shared" si="0"/>
        <v>3</v>
      </c>
      <c r="B40" s="27">
        <f t="shared" si="1"/>
        <v>43550</v>
      </c>
      <c r="C40" s="23"/>
      <c r="D40" s="23"/>
      <c r="E40" s="31"/>
      <c r="F40" s="32"/>
      <c r="G40" s="33"/>
      <c r="H40" s="15">
        <f t="shared" si="2"/>
        <v>0</v>
      </c>
      <c r="I40" s="53"/>
    </row>
    <row r="41" spans="1:9" ht="15" customHeight="1" x14ac:dyDescent="0.25">
      <c r="A41" s="26">
        <f t="shared" si="0"/>
        <v>4</v>
      </c>
      <c r="B41" s="27">
        <f t="shared" si="1"/>
        <v>43551</v>
      </c>
      <c r="C41" s="23"/>
      <c r="D41" s="23"/>
      <c r="E41" s="31"/>
      <c r="F41" s="32"/>
      <c r="G41" s="33"/>
      <c r="H41" s="16">
        <f t="shared" si="2"/>
        <v>0</v>
      </c>
      <c r="I41" s="53"/>
    </row>
    <row r="42" spans="1:9" ht="15" customHeight="1" x14ac:dyDescent="0.25">
      <c r="A42" s="26">
        <f t="shared" si="0"/>
        <v>5</v>
      </c>
      <c r="B42" s="27">
        <f t="shared" si="1"/>
        <v>43552</v>
      </c>
      <c r="C42" s="23"/>
      <c r="D42" s="23"/>
      <c r="E42" s="31"/>
      <c r="F42" s="32"/>
      <c r="G42" s="33"/>
      <c r="H42" s="17">
        <f t="shared" si="2"/>
        <v>0</v>
      </c>
      <c r="I42" s="53"/>
    </row>
    <row r="43" spans="1:9" ht="15" customHeight="1" x14ac:dyDescent="0.25">
      <c r="A43" s="26">
        <f t="shared" si="0"/>
        <v>6</v>
      </c>
      <c r="B43" s="27">
        <f t="shared" si="1"/>
        <v>43553</v>
      </c>
      <c r="C43" s="23"/>
      <c r="D43" s="23"/>
      <c r="E43" s="31"/>
      <c r="F43" s="32"/>
      <c r="G43" s="33"/>
      <c r="H43" s="15">
        <f t="shared" si="2"/>
        <v>0</v>
      </c>
      <c r="I43" s="53"/>
    </row>
    <row r="44" spans="1:9" ht="15" customHeight="1" x14ac:dyDescent="0.25">
      <c r="A44" s="26">
        <f t="shared" si="0"/>
        <v>7</v>
      </c>
      <c r="B44" s="27">
        <f t="shared" si="1"/>
        <v>43554</v>
      </c>
      <c r="C44" s="23"/>
      <c r="D44" s="23"/>
      <c r="E44" s="31"/>
      <c r="F44" s="32"/>
      <c r="G44" s="33"/>
      <c r="H44" s="16">
        <f t="shared" si="2"/>
        <v>0</v>
      </c>
      <c r="I44" s="53"/>
    </row>
    <row r="45" spans="1:9" ht="15" customHeight="1" x14ac:dyDescent="0.25">
      <c r="A45" s="26">
        <f t="shared" si="0"/>
        <v>1</v>
      </c>
      <c r="B45" s="27">
        <f t="shared" si="1"/>
        <v>43555</v>
      </c>
      <c r="C45" s="23"/>
      <c r="D45" s="23"/>
      <c r="E45" s="31"/>
      <c r="F45" s="32"/>
      <c r="G45" s="33"/>
      <c r="H45" s="18">
        <f t="shared" si="2"/>
        <v>0</v>
      </c>
      <c r="I45" s="55"/>
    </row>
    <row r="46" spans="1:9" ht="15" customHeight="1" x14ac:dyDescent="0.25">
      <c r="A46" s="60" t="s">
        <v>18</v>
      </c>
      <c r="B46" s="61"/>
      <c r="C46" s="62"/>
      <c r="D46" s="63"/>
      <c r="E46" s="63"/>
      <c r="F46" s="64"/>
      <c r="G46" s="19">
        <f>IF(SUM(G15:G45)=0,"",SUM(G15:G45))</f>
        <v>24</v>
      </c>
      <c r="H46" s="19">
        <f>IF(SUM(H15:H45)=0, "",SUM(H15:H45))</f>
        <v>21.75</v>
      </c>
      <c r="I46" s="19"/>
    </row>
    <row r="47" spans="1:9" ht="15" customHeight="1" x14ac:dyDescent="0.25">
      <c r="A47" s="49" t="s">
        <v>20</v>
      </c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49" t="s">
        <v>21</v>
      </c>
      <c r="B48" s="2"/>
      <c r="C48" s="2"/>
      <c r="D48" s="2"/>
      <c r="E48" s="2"/>
      <c r="F48" s="2"/>
      <c r="G48" s="2"/>
      <c r="H48" s="2"/>
      <c r="I48" s="2"/>
    </row>
    <row r="49" ht="15" customHeight="1" x14ac:dyDescent="0.25"/>
    <row r="50" ht="15" customHeight="1" x14ac:dyDescent="0.25"/>
  </sheetData>
  <mergeCells count="28">
    <mergeCell ref="A6:B6"/>
    <mergeCell ref="C6:D6"/>
    <mergeCell ref="F6:G6"/>
    <mergeCell ref="A1:B1"/>
    <mergeCell ref="C1:D1"/>
    <mergeCell ref="E1:H1"/>
    <mergeCell ref="A2:B2"/>
    <mergeCell ref="C2:D2"/>
    <mergeCell ref="E2:H2"/>
    <mergeCell ref="A3:B3"/>
    <mergeCell ref="C3:D3"/>
    <mergeCell ref="B4:H4"/>
    <mergeCell ref="A5:D5"/>
    <mergeCell ref="F5:H5"/>
    <mergeCell ref="A7:B7"/>
    <mergeCell ref="C7:D7"/>
    <mergeCell ref="F7:G7"/>
    <mergeCell ref="A8:B8"/>
    <mergeCell ref="C8:D8"/>
    <mergeCell ref="F8:G8"/>
    <mergeCell ref="A46:B46"/>
    <mergeCell ref="C46:F46"/>
    <mergeCell ref="F9:G9"/>
    <mergeCell ref="F10:G10"/>
    <mergeCell ref="F11:G11"/>
    <mergeCell ref="A13:B13"/>
    <mergeCell ref="C13:D13"/>
    <mergeCell ref="E13:F13"/>
  </mergeCells>
  <conditionalFormatting sqref="A16:B16">
    <cfRule type="expression" dxfId="32" priority="32" stopIfTrue="1">
      <formula>OR(WEEKDAY($C$16)=7,WEEKDAY($C$16)=1)</formula>
    </cfRule>
  </conditionalFormatting>
  <conditionalFormatting sqref="A17:G17">
    <cfRule type="expression" dxfId="31" priority="31" stopIfTrue="1">
      <formula>OR(WEEKDAY($C$17)=7,WEEKDAY($C$17)=1)</formula>
    </cfRule>
  </conditionalFormatting>
  <conditionalFormatting sqref="A18:G18 C17">
    <cfRule type="expression" dxfId="30" priority="30" stopIfTrue="1">
      <formula>OR(WEEKDAY($C$18)=7,WEEKDAY($C$18)=1)</formula>
    </cfRule>
  </conditionalFormatting>
  <conditionalFormatting sqref="A19:G19 C18">
    <cfRule type="expression" dxfId="29" priority="29" stopIfTrue="1">
      <formula>OR(WEEKDAY($C$19)=7,WEEKDAY($C$19)=1)</formula>
    </cfRule>
  </conditionalFormatting>
  <conditionalFormatting sqref="A20:G20 C19">
    <cfRule type="expression" dxfId="28" priority="28" stopIfTrue="1">
      <formula>OR(WEEKDAY($C$20)=7,WEEKDAY($C$20)=1)</formula>
    </cfRule>
  </conditionalFormatting>
  <conditionalFormatting sqref="A21:G21 C20">
    <cfRule type="expression" dxfId="27" priority="27" stopIfTrue="1">
      <formula>OR(WEEKDAY($C$21)=7,WEEKDAY($C$21)=1)</formula>
    </cfRule>
  </conditionalFormatting>
  <conditionalFormatting sqref="A22:G22 C21">
    <cfRule type="expression" dxfId="26" priority="26" stopIfTrue="1">
      <formula>OR(WEEKDAY($C$22)=7,WEEKDAY($C$22)=1)</formula>
    </cfRule>
  </conditionalFormatting>
  <conditionalFormatting sqref="A23:G23 C22">
    <cfRule type="expression" dxfId="25" priority="25" stopIfTrue="1">
      <formula>OR(WEEKDAY($C$23)=7,WEEKDAY($C$23)=1)</formula>
    </cfRule>
  </conditionalFormatting>
  <conditionalFormatting sqref="A24:G24 C23">
    <cfRule type="expression" dxfId="24" priority="24" stopIfTrue="1">
      <formula>OR(WEEKDAY($C$24)=7,WEEKDAY($C$24)=1)</formula>
    </cfRule>
  </conditionalFormatting>
  <conditionalFormatting sqref="A25:G25 C24">
    <cfRule type="expression" dxfId="23" priority="23" stopIfTrue="1">
      <formula>OR(WEEKDAY($C$25)=7,WEEKDAY($C$25)=1)</formula>
    </cfRule>
  </conditionalFormatting>
  <conditionalFormatting sqref="A26:G26 C25">
    <cfRule type="expression" dxfId="22" priority="22" stopIfTrue="1">
      <formula>OR(WEEKDAY($C$26)=7,WEEKDAY($C$26)=1)</formula>
    </cfRule>
  </conditionalFormatting>
  <conditionalFormatting sqref="A27:G27 C26">
    <cfRule type="expression" dxfId="21" priority="21" stopIfTrue="1">
      <formula>OR(WEEKDAY($C$27)=7,WEEKDAY($C$27)=1)</formula>
    </cfRule>
  </conditionalFormatting>
  <conditionalFormatting sqref="A28:G28 C27">
    <cfRule type="expression" dxfId="20" priority="20" stopIfTrue="1">
      <formula>OR(WEEKDAY($C$28)=7,WEEKDAY($C$28)=1)</formula>
    </cfRule>
  </conditionalFormatting>
  <conditionalFormatting sqref="A29:G29 C28">
    <cfRule type="expression" dxfId="19" priority="19" stopIfTrue="1">
      <formula>OR(WEEKDAY($C$29)=7,WEEKDAY($C$29)=1)</formula>
    </cfRule>
  </conditionalFormatting>
  <conditionalFormatting sqref="A30:G30 C29">
    <cfRule type="expression" dxfId="18" priority="18" stopIfTrue="1">
      <formula>OR(WEEKDAY($C$30)=7,WEEKDAY($C$30)=1)</formula>
    </cfRule>
  </conditionalFormatting>
  <conditionalFormatting sqref="A31:G31 C30">
    <cfRule type="expression" dxfId="17" priority="17" stopIfTrue="1">
      <formula>OR(WEEKDAY($C$31)=7,WEEKDAY($C$31)=1)</formula>
    </cfRule>
  </conditionalFormatting>
  <conditionalFormatting sqref="A32:G32 C31">
    <cfRule type="expression" dxfId="16" priority="16" stopIfTrue="1">
      <formula>OR(WEEKDAY($C$32)=7,WEEKDAY($C$32)=1)</formula>
    </cfRule>
  </conditionalFormatting>
  <conditionalFormatting sqref="A33:G33 C32">
    <cfRule type="expression" dxfId="15" priority="15" stopIfTrue="1">
      <formula>OR(WEEKDAY($C$33)=7,WEEKDAY($C$33)=1)</formula>
    </cfRule>
  </conditionalFormatting>
  <conditionalFormatting sqref="A34:G34 C33">
    <cfRule type="expression" dxfId="14" priority="14" stopIfTrue="1">
      <formula>OR(WEEKDAY($C$34)=7,WEEKDAY($C$34)=1)</formula>
    </cfRule>
  </conditionalFormatting>
  <conditionalFormatting sqref="A35:G35 C34">
    <cfRule type="expression" dxfId="13" priority="13" stopIfTrue="1">
      <formula>OR(WEEKDAY($C$35)=7,WEEKDAY($C$35)=1)</formula>
    </cfRule>
  </conditionalFormatting>
  <conditionalFormatting sqref="A36:G36 C35">
    <cfRule type="expression" dxfId="12" priority="12" stopIfTrue="1">
      <formula>OR(WEEKDAY($C$36)=7,WEEKDAY($C$36)=1)</formula>
    </cfRule>
  </conditionalFormatting>
  <conditionalFormatting sqref="A37:G37 C36">
    <cfRule type="expression" dxfId="11" priority="11" stopIfTrue="1">
      <formula>OR(WEEKDAY($C$37)=7,WEEKDAY($C$37)=1)</formula>
    </cfRule>
  </conditionalFormatting>
  <conditionalFormatting sqref="A38:G38 C37">
    <cfRule type="expression" dxfId="10" priority="10" stopIfTrue="1">
      <formula>OR(WEEKDAY($C$38)=7,WEEKDAY($C$38)=1)</formula>
    </cfRule>
  </conditionalFormatting>
  <conditionalFormatting sqref="A39:G39 C38">
    <cfRule type="expression" dxfId="9" priority="9" stopIfTrue="1">
      <formula>OR(WEEKDAY($C$39)=7,WEEKDAY($C$39)=1)</formula>
    </cfRule>
  </conditionalFormatting>
  <conditionalFormatting sqref="A40:G40 C39">
    <cfRule type="expression" dxfId="8" priority="8" stopIfTrue="1">
      <formula>OR(WEEKDAY($C$40)=7,WEEKDAY($C$40)=1)</formula>
    </cfRule>
  </conditionalFormatting>
  <conditionalFormatting sqref="A41:G41 C40">
    <cfRule type="expression" dxfId="7" priority="7" stopIfTrue="1">
      <formula>OR(WEEKDAY($C$41)=7,WEEKDAY($C$41)=1)</formula>
    </cfRule>
  </conditionalFormatting>
  <conditionalFormatting sqref="A42:G42 C41">
    <cfRule type="expression" dxfId="6" priority="6" stopIfTrue="1">
      <formula>OR(WEEKDAY($C$42)=7,WEEKDAY($C$42)=1)</formula>
    </cfRule>
  </conditionalFormatting>
  <conditionalFormatting sqref="A43:G43 C42">
    <cfRule type="expression" dxfId="5" priority="5" stopIfTrue="1">
      <formula>OR(WEEKDAY($C$43)=7,WEEKDAY($C$43)=1)</formula>
    </cfRule>
  </conditionalFormatting>
  <conditionalFormatting sqref="A44:G44 C43">
    <cfRule type="expression" dxfId="4" priority="4" stopIfTrue="1">
      <formula>OR(WEEKDAY($C$44)=7,WEEKDAY($C$44)=1)</formula>
    </cfRule>
  </conditionalFormatting>
  <conditionalFormatting sqref="C15:C16">
    <cfRule type="expression" dxfId="3" priority="1" stopIfTrue="1">
      <formula>OR(WEEKDAY($C$16)=7,WEEKDAY($C$16)=1)</formula>
    </cfRule>
  </conditionalFormatting>
  <conditionalFormatting sqref="C17:C45 A15:G15">
    <cfRule type="expression" dxfId="2" priority="33" stopIfTrue="1">
      <formula>OR(WEEKDAY($C$15)=7,WEEKDAY($C$15)=1)</formula>
    </cfRule>
  </conditionalFormatting>
  <conditionalFormatting sqref="C44 A45:G45">
    <cfRule type="expression" dxfId="1" priority="3" stopIfTrue="1">
      <formula>OR(WEEKDAY($C$45)=7,WEEKDAY($C$45)=1)</formula>
    </cfRule>
  </conditionalFormatting>
  <conditionalFormatting sqref="C16:G16">
    <cfRule type="expression" dxfId="0" priority="2" stopIfTrue="1">
      <formula>OR(WEEKDAY($C$15)=7,WEEKDAY($C$15)=1)</formula>
    </cfRule>
  </conditionalFormatting>
  <pageMargins left="0.74803149606299213" right="0.43307086614173229" top="1.3779527559055118" bottom="0.59055118110236227" header="0.39370078740157483" footer="0.27559055118110237"/>
  <pageSetup paperSize="9" orientation="portrait" r:id="rId1"/>
  <headerFooter scaleWithDoc="0" alignWithMargins="0">
    <oddHeader>&amp;L&amp;"HelveticaNeueLT Std Med,Standard"&amp;14
Stundentabelle&amp;12&amp;K00+000Sub-Headline für dieses Projekt&amp;R
&amp;G</oddHeader>
    <oddFooter>&amp;L&amp;"HelveticaNeueLT Std Med,Standard"&amp;6&amp;K000000eccontis&amp;"Humanist 777 Light BT,Standard" steuerberatung | wirtschaftsprüfung &amp;R&amp;"Humnst777 Lt BT,Light"&amp;6&amp;K000000Stand: 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 neu</vt:lpstr>
      <vt:lpstr>Beginndatum_1neu</vt:lpstr>
    </vt:vector>
  </TitlesOfParts>
  <Company>eccontis 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Pötscher</dc:creator>
  <cp:lastModifiedBy>Sabine Gradwohl</cp:lastModifiedBy>
  <cp:lastPrinted>2019-03-13T10:57:10Z</cp:lastPrinted>
  <dcterms:created xsi:type="dcterms:W3CDTF">2011-11-17T08:31:42Z</dcterms:created>
  <dcterms:modified xsi:type="dcterms:W3CDTF">2024-03-27T08:45:16Z</dcterms:modified>
</cp:coreProperties>
</file>